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3er Trim. 2025 Inf.Financ.Trimestral (SIRET)\"/>
    </mc:Choice>
  </mc:AlternateContent>
  <bookViews>
    <workbookView xWindow="-105" yWindow="-105" windowWidth="19425" windowHeight="1030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<sst xmlns="http://schemas.openxmlformats.org/spreadsheetml/2006/main" count="70" uniqueCount="70">
  <si>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</si>
  <si>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</si>
  <si>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</si>
  <si>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</si>
  <si>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</si>
  <si>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</si>
  <si>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</si>
  <si>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</si>
  <si>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</si>
  <si>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</si>
  <si>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</si>
  <si>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</si>
  <si>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</si>
  <si>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</si>
  <si>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</si>
  <si>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</si>
  <si>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</si>
  <si>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</si>
  <si>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</si>
  <si>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</si>
  <si>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</si>
  <si>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</si>
  <si>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</si>
  <si>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</si>
  <si>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</si>
  <si>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</si>
  <si>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</si>
  <si>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</si>
  <si>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</si>
  <si>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</si>
  <si>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</si>
  <si>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</si>
  <si>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</si>
  <si>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</si>
  <si>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</si>
  <si>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</si>
  <si>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</si>
  <si>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</si>
  <si>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</si>
  <si>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</si>
  <si>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</si>
  <si>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</si>
  <si>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</si>
  <si>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</si>
  <si>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</si>
  <si>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</si>
  <si>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</si>
  <si>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</si>
  <si>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</si>
  <si>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</si>
  <si>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</si>
  <si>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</si>
  <si>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</si>
  <si>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</si>
  <si>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</si>
  <si>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</si>
  <si>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</si>
  <si>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</si>
  <si>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</si>
  <si>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</si>
  <si>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</si>
  <si>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</si>
  <si>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</si>
  <si>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SALAMANCA, GUANAJUATO.
Gasto por Categoría Programática
Del 1 de Enero al 30 de Septiembre de 2025
(Cifras en Pesos)</t>
  </si>
  <si>
    <t xml:space="preserve">           ____________________________________________</t>
  </si>
  <si>
    <t>___________________________________________________</t>
  </si>
  <si>
    <t xml:space="preserve">               C.P. Pedro Rojas Buenrrostro</t>
  </si>
  <si>
    <t xml:space="preserve">    Lic. Julio César Ernesto Prieto Gallardo</t>
  </si>
  <si>
    <t xml:space="preserve">                       Tesorero Municipal</t>
  </si>
  <si>
    <t xml:space="preserve">                                                 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</si>
</sst>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2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6" fillId="0" borderId="0" xfId="0" applyFont="1" applyProtection="1">
      <protection locked="0" hidden="1"/>
    </xf>
    <xf numFmtId="0" fontId="4" fillId="0" borderId="0" xfId="0" applyFont="1"/>
    <xf numFmtId="4" fontId="7" fillId="2" borderId="1" xfId="9" applyNumberFormat="1" applyFont="1" applyFill="1" applyBorder="1" applyAlignment="1">
      <alignment horizontal="center" vertical="center" wrapText="1"/>
    </xf>
    <xf numFmtId="0" fontId="7" fillId="3" borderId="5" xfId="9" applyFont="1" applyFill="1" applyBorder="1" applyAlignment="1">
      <alignment horizontal="center" vertical="center"/>
    </xf>
    <xf numFmtId="0" fontId="7" fillId="0" borderId="8" xfId="9" applyFont="1" applyBorder="1"/>
    <xf numFmtId="0" fontId="7" fillId="0" borderId="8" xfId="8" applyFont="1" applyBorder="1" applyAlignment="1" applyProtection="1">
      <alignment horizontal="left" vertical="top" indent="1"/>
      <protection hidden="1"/>
    </xf>
    <xf numFmtId="0" fontId="1" fillId="0" borderId="8" xfId="0" applyFont="1" applyBorder="1" applyAlignment="1">
      <alignment horizontal="left" indent="2"/>
    </xf>
    <xf numFmtId="0" fontId="7" fillId="0" borderId="8" xfId="0" applyFont="1" applyBorder="1" applyAlignment="1">
      <alignment horizontal="left" indent="1"/>
    </xf>
    <xf numFmtId="4" fontId="7" fillId="0" borderId="7" xfId="0" applyNumberFormat="1" applyFont="1" applyBorder="1" applyProtection="1">
      <protection locked="0"/>
    </xf>
    <xf numFmtId="0" fontId="7" fillId="3" borderId="5" xfId="9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 applyProtection="1">
      <alignment horizontal="right"/>
      <protection locked="0"/>
    </xf>
    <xf numFmtId="4" fontId="7" fillId="0" borderId="8" xfId="0" applyNumberFormat="1" applyFont="1" applyBorder="1" applyProtection="1">
      <protection locked="0"/>
    </xf>
    <xf numFmtId="4" fontId="1" fillId="0" borderId="8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7" fillId="3" borderId="0" xfId="9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 applyProtection="1">
      <alignment horizontal="right"/>
      <protection locked="0"/>
    </xf>
    <xf numFmtId="4" fontId="7" fillId="0" borderId="0" xfId="0" applyNumberFormat="1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0" fontId="8" fillId="0" borderId="1" xfId="0" applyFont="1" applyBorder="1" applyAlignment="1">
      <alignment horizontal="center"/>
    </xf>
    <xf numFmtId="4" fontId="7" fillId="0" borderId="1" xfId="0" applyNumberFormat="1" applyFont="1" applyBorder="1" applyProtection="1">
      <protection locked="0"/>
    </xf>
    <xf numFmtId="0" fontId="0" fillId="0" borderId="0" xfId="0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</cellXfs>
  <cellStyles count="32">
    <cellStyle name="Euro" xfId="1"/>
    <cellStyle name="Millares 2" xfId="2"/>
    <cellStyle name="Millares 2 2" xfId="3"/>
    <cellStyle name="Millares 2 2 2" xfId="28"/>
    <cellStyle name="Millares 2 2 3" xfId="23"/>
    <cellStyle name="Millares 2 2 4" xfId="18"/>
    <cellStyle name="Millares 2 3" xfId="4"/>
    <cellStyle name="Millares 2 3 2" xfId="29"/>
    <cellStyle name="Millares 2 3 3" xfId="24"/>
    <cellStyle name="Millares 2 3 4" xfId="19"/>
    <cellStyle name="Millares 2 4" xfId="27"/>
    <cellStyle name="Millares 2 5" xfId="22"/>
    <cellStyle name="Millares 2 6" xfId="17"/>
    <cellStyle name="Millares 3" xfId="5"/>
    <cellStyle name="Millares 3 2" xfId="30"/>
    <cellStyle name="Millares 3 3" xfId="25"/>
    <cellStyle name="Millares 3 4" xfId="20"/>
    <cellStyle name="Moneda 2" xfId="6"/>
    <cellStyle name="Moneda 2 2" xfId="31"/>
    <cellStyle name="Moneda 2 3" xfId="26"/>
    <cellStyle name="Moneda 2 4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tabSelected="1" zoomScaleNormal="100" zoomScaleSheetLayoutView="90" workbookViewId="0">
      <selection activeCell="A42" sqref="A42"/>
    </sheetView>
  </sheetViews>
  <sheetFormatPr baseColWidth="10" defaultColWidth="11.42578125" defaultRowHeight="11.25" x14ac:dyDescent="0.2"/>
  <cols>
    <col min="1" max="1" width="68.5703125" style="1" customWidth="1"/>
    <col min="2" max="2" width="17.28515625" style="1" customWidth="1"/>
    <col min="3" max="3" width="16.42578125" style="1" customWidth="1"/>
    <col min="4" max="4" width="17.140625" style="1" customWidth="1"/>
    <col min="5" max="5" width="15" style="2" customWidth="1"/>
    <col min="6" max="6" width="14.85546875" style="2" customWidth="1"/>
    <col min="7" max="7" width="14.5703125" style="2" customWidth="1"/>
    <col min="8" max="16384" width="11.42578125" style="1"/>
  </cols>
  <sheetData>
    <row r="1" spans="1:8" ht="69" customHeight="1" thickBot="1" x14ac:dyDescent="0.25">
      <c r="A1" s="30" t="s">
        <v>63</v>
      </c>
      <c r="B1" s="31"/>
      <c r="C1" s="31"/>
      <c r="D1" s="31"/>
      <c r="E1" s="31"/>
      <c r="F1" s="31"/>
      <c r="G1" s="34"/>
    </row>
    <row r="2" spans="1:8" ht="16.5" customHeight="1" thickBot="1" x14ac:dyDescent="0.25">
      <c r="A2" s="35" t="s">
        <v>59</v>
      </c>
      <c r="B2" s="30" t="s">
        <v>31</v>
      </c>
      <c r="C2" s="31"/>
      <c r="D2" s="31"/>
      <c r="E2" s="31"/>
      <c r="F2" s="31"/>
      <c r="G2" s="32" t="s">
        <v>30</v>
      </c>
    </row>
    <row r="3" spans="1:8" ht="32.25" customHeight="1" thickBot="1" x14ac:dyDescent="0.25">
      <c r="A3" s="36"/>
      <c r="B3" s="5" t="s">
        <v>26</v>
      </c>
      <c r="C3" s="5" t="s">
        <v>32</v>
      </c>
      <c r="D3" s="5" t="s">
        <v>27</v>
      </c>
      <c r="E3" s="5" t="s">
        <v>28</v>
      </c>
      <c r="F3" s="5" t="s">
        <v>29</v>
      </c>
      <c r="G3" s="33"/>
    </row>
    <row r="4" spans="1:8" ht="15" customHeight="1" x14ac:dyDescent="0.2">
      <c r="A4" s="6"/>
      <c r="B4" s="12"/>
      <c r="C4" s="17"/>
      <c r="D4" s="12"/>
      <c r="E4" s="17"/>
      <c r="F4" s="12"/>
      <c r="G4" s="12"/>
    </row>
    <row r="5" spans="1:8" ht="15" customHeight="1" x14ac:dyDescent="0.2">
      <c r="A5" s="7" t="s">
        <v>25</v>
      </c>
      <c r="B5" s="13">
        <f>+B6+B9+B18+B22+B25+B30</f>
        <v>1110168831.4100001</v>
      </c>
      <c r="C5" s="18">
        <f t="shared" ref="C5:G5" si="0">+C6+C9+C18+C22+C25+C30</f>
        <v>241842338.38999999</v>
      </c>
      <c r="D5" s="13">
        <f t="shared" si="0"/>
        <v>1352011169.8</v>
      </c>
      <c r="E5" s="18">
        <f t="shared" si="0"/>
        <v>702351629.38</v>
      </c>
      <c r="F5" s="13">
        <f t="shared" si="0"/>
        <v>702283142.22000003</v>
      </c>
      <c r="G5" s="13">
        <f t="shared" si="0"/>
        <v>649659540.41999996</v>
      </c>
    </row>
    <row r="6" spans="1:8" ht="15" customHeight="1" x14ac:dyDescent="0.2">
      <c r="A6" s="8" t="s">
        <v>0</v>
      </c>
      <c r="B6" s="14">
        <f>SUM(B7:B8)</f>
        <v>0</v>
      </c>
      <c r="C6" s="19">
        <f>SUM(C7:C8)</f>
        <v>0</v>
      </c>
      <c r="D6" s="14">
        <f t="shared" ref="D6:G6" si="1">SUM(D7:D8)</f>
        <v>0</v>
      </c>
      <c r="E6" s="19">
        <f t="shared" si="1"/>
        <v>0</v>
      </c>
      <c r="F6" s="14">
        <f t="shared" si="1"/>
        <v>0</v>
      </c>
      <c r="G6" s="14">
        <f t="shared" si="1"/>
        <v>0</v>
      </c>
      <c r="H6" s="3">
        <v>0</v>
      </c>
    </row>
    <row r="7" spans="1:8" ht="15" customHeight="1" x14ac:dyDescent="0.2">
      <c r="A7" s="9" t="s">
        <v>1</v>
      </c>
      <c r="B7" s="15">
        <v>0</v>
      </c>
      <c r="C7" s="20">
        <v>0</v>
      </c>
      <c r="D7" s="15">
        <f>B7+C7</f>
        <v>0</v>
      </c>
      <c r="E7" s="20">
        <v>0</v>
      </c>
      <c r="F7" s="15">
        <v>0</v>
      </c>
      <c r="G7" s="15">
        <f>D7-E7</f>
        <v>0</v>
      </c>
      <c r="H7" s="3" t="s">
        <v>34</v>
      </c>
    </row>
    <row r="8" spans="1:8" ht="15" customHeight="1" x14ac:dyDescent="0.2">
      <c r="A8" s="9" t="s">
        <v>2</v>
      </c>
      <c r="B8" s="15">
        <v>0</v>
      </c>
      <c r="C8" s="20">
        <v>0</v>
      </c>
      <c r="D8" s="15">
        <f>B8+C8</f>
        <v>0</v>
      </c>
      <c r="E8" s="20">
        <v>0</v>
      </c>
      <c r="F8" s="15">
        <v>0</v>
      </c>
      <c r="G8" s="15">
        <f>D8-E8</f>
        <v>0</v>
      </c>
      <c r="H8" s="3" t="s">
        <v>35</v>
      </c>
    </row>
    <row r="9" spans="1:8" ht="15" customHeight="1" x14ac:dyDescent="0.2">
      <c r="A9" s="8" t="s">
        <v>3</v>
      </c>
      <c r="B9" s="14">
        <f>SUM(B10:B17)</f>
        <v>958388972.99000001</v>
      </c>
      <c r="C9" s="19">
        <f>SUM(C10:C17)</f>
        <v>222345319.56999999</v>
      </c>
      <c r="D9" s="14">
        <f t="shared" ref="D9:G9" si="2">SUM(D10:D17)</f>
        <v>1180734292.5599999</v>
      </c>
      <c r="E9" s="19">
        <f t="shared" si="2"/>
        <v>590209231.59000003</v>
      </c>
      <c r="F9" s="14">
        <f t="shared" si="2"/>
        <v>590140744.43000007</v>
      </c>
      <c r="G9" s="14">
        <f t="shared" si="2"/>
        <v>590525060.96999991</v>
      </c>
      <c r="H9" s="3">
        <v>0</v>
      </c>
    </row>
    <row r="10" spans="1:8" ht="15" customHeight="1" x14ac:dyDescent="0.2">
      <c r="A10" s="9" t="s">
        <v>4</v>
      </c>
      <c r="B10" s="15">
        <v>943010157.64999998</v>
      </c>
      <c r="C10" s="20">
        <v>-10996619.83</v>
      </c>
      <c r="D10" s="15">
        <f t="shared" ref="D10:D17" si="3">B10+C10</f>
        <v>932013537.81999993</v>
      </c>
      <c r="E10" s="20">
        <v>521238704.54000002</v>
      </c>
      <c r="F10" s="15">
        <v>521204413.54000002</v>
      </c>
      <c r="G10" s="15">
        <f t="shared" ref="G10:G17" si="4">D10-E10</f>
        <v>410774833.27999991</v>
      </c>
      <c r="H10" s="3" t="s">
        <v>36</v>
      </c>
    </row>
    <row r="11" spans="1:8" ht="15" customHeight="1" x14ac:dyDescent="0.2">
      <c r="A11" s="9" t="s">
        <v>5</v>
      </c>
      <c r="B11" s="15">
        <v>0</v>
      </c>
      <c r="C11" s="20">
        <v>0</v>
      </c>
      <c r="D11" s="15">
        <f t="shared" si="3"/>
        <v>0</v>
      </c>
      <c r="E11" s="20">
        <v>0</v>
      </c>
      <c r="F11" s="15">
        <v>0</v>
      </c>
      <c r="G11" s="15">
        <f t="shared" si="4"/>
        <v>0</v>
      </c>
      <c r="H11" s="3" t="s">
        <v>37</v>
      </c>
    </row>
    <row r="12" spans="1:8" ht="15" customHeight="1" x14ac:dyDescent="0.2">
      <c r="A12" s="9" t="s">
        <v>6</v>
      </c>
      <c r="B12" s="15">
        <v>0</v>
      </c>
      <c r="C12" s="20">
        <v>0</v>
      </c>
      <c r="D12" s="15">
        <f t="shared" si="3"/>
        <v>0</v>
      </c>
      <c r="E12" s="20">
        <v>0</v>
      </c>
      <c r="F12" s="15">
        <v>0</v>
      </c>
      <c r="G12" s="15">
        <f t="shared" si="4"/>
        <v>0</v>
      </c>
      <c r="H12" s="3" t="s">
        <v>38</v>
      </c>
    </row>
    <row r="13" spans="1:8" ht="15" customHeight="1" x14ac:dyDescent="0.2">
      <c r="A13" s="9" t="s">
        <v>7</v>
      </c>
      <c r="B13" s="15">
        <v>15378815.34</v>
      </c>
      <c r="C13" s="20">
        <v>1168568.2</v>
      </c>
      <c r="D13" s="15">
        <f t="shared" si="3"/>
        <v>16547383.539999999</v>
      </c>
      <c r="E13" s="20">
        <v>5034860.32</v>
      </c>
      <c r="F13" s="15">
        <v>5000664.16</v>
      </c>
      <c r="G13" s="15">
        <f t="shared" si="4"/>
        <v>11512523.219999999</v>
      </c>
      <c r="H13" s="3" t="s">
        <v>39</v>
      </c>
    </row>
    <row r="14" spans="1:8" ht="15" customHeight="1" x14ac:dyDescent="0.2">
      <c r="A14" s="9" t="s">
        <v>8</v>
      </c>
      <c r="B14" s="15">
        <v>0</v>
      </c>
      <c r="C14" s="20">
        <v>0</v>
      </c>
      <c r="D14" s="15">
        <f t="shared" si="3"/>
        <v>0</v>
      </c>
      <c r="E14" s="20">
        <v>0</v>
      </c>
      <c r="F14" s="15">
        <v>0</v>
      </c>
      <c r="G14" s="15">
        <f t="shared" si="4"/>
        <v>0</v>
      </c>
      <c r="H14" s="3" t="s">
        <v>40</v>
      </c>
    </row>
    <row r="15" spans="1:8" ht="15" customHeight="1" x14ac:dyDescent="0.2">
      <c r="A15" s="9" t="s">
        <v>9</v>
      </c>
      <c r="B15" s="15">
        <v>0</v>
      </c>
      <c r="C15" s="20">
        <v>0</v>
      </c>
      <c r="D15" s="15">
        <f t="shared" si="3"/>
        <v>0</v>
      </c>
      <c r="E15" s="20">
        <v>0</v>
      </c>
      <c r="F15" s="15">
        <v>0</v>
      </c>
      <c r="G15" s="15">
        <f t="shared" si="4"/>
        <v>0</v>
      </c>
      <c r="H15" s="3" t="s">
        <v>41</v>
      </c>
    </row>
    <row r="16" spans="1:8" ht="15" customHeight="1" x14ac:dyDescent="0.2">
      <c r="A16" s="9" t="s">
        <v>10</v>
      </c>
      <c r="B16" s="15">
        <v>0</v>
      </c>
      <c r="C16" s="20">
        <v>0</v>
      </c>
      <c r="D16" s="15">
        <f t="shared" si="3"/>
        <v>0</v>
      </c>
      <c r="E16" s="20">
        <v>0</v>
      </c>
      <c r="F16" s="15">
        <v>0</v>
      </c>
      <c r="G16" s="15">
        <f t="shared" si="4"/>
        <v>0</v>
      </c>
      <c r="H16" s="3" t="s">
        <v>42</v>
      </c>
    </row>
    <row r="17" spans="1:8" ht="15" customHeight="1" x14ac:dyDescent="0.2">
      <c r="A17" s="9" t="s">
        <v>11</v>
      </c>
      <c r="B17" s="15">
        <v>0</v>
      </c>
      <c r="C17" s="20">
        <v>232173371.19999999</v>
      </c>
      <c r="D17" s="15">
        <f t="shared" si="3"/>
        <v>232173371.19999999</v>
      </c>
      <c r="E17" s="20">
        <v>63935666.729999997</v>
      </c>
      <c r="F17" s="15">
        <v>63935666.729999997</v>
      </c>
      <c r="G17" s="15">
        <f t="shared" si="4"/>
        <v>168237704.47</v>
      </c>
      <c r="H17" s="3" t="s">
        <v>43</v>
      </c>
    </row>
    <row r="18" spans="1:8" ht="15" customHeight="1" x14ac:dyDescent="0.2">
      <c r="A18" s="8" t="s">
        <v>12</v>
      </c>
      <c r="B18" s="14">
        <f>SUM(B19:B21)</f>
        <v>151779858.41999999</v>
      </c>
      <c r="C18" s="19">
        <f>SUM(C19:C21)</f>
        <v>19497018.82</v>
      </c>
      <c r="D18" s="14">
        <f t="shared" ref="D18:G18" si="5">SUM(D19:D21)</f>
        <v>171276877.23999998</v>
      </c>
      <c r="E18" s="19">
        <f t="shared" si="5"/>
        <v>112142397.78999999</v>
      </c>
      <c r="F18" s="14">
        <f t="shared" si="5"/>
        <v>112142397.78999999</v>
      </c>
      <c r="G18" s="14">
        <f t="shared" si="5"/>
        <v>59134479.449999996</v>
      </c>
      <c r="H18" s="3">
        <v>0</v>
      </c>
    </row>
    <row r="19" spans="1:8" ht="15" customHeight="1" x14ac:dyDescent="0.2">
      <c r="A19" s="9" t="s">
        <v>13</v>
      </c>
      <c r="B19" s="15">
        <v>144032058.38</v>
      </c>
      <c r="C19" s="20">
        <v>19666018.82</v>
      </c>
      <c r="D19" s="15">
        <f t="shared" ref="D19:D21" si="6">B19+C19</f>
        <v>163698077.19999999</v>
      </c>
      <c r="E19" s="20">
        <v>107716935.56999999</v>
      </c>
      <c r="F19" s="15">
        <v>107716935.56999999</v>
      </c>
      <c r="G19" s="15">
        <f t="shared" ref="G19:G21" si="7">D19-E19</f>
        <v>55981141.629999995</v>
      </c>
      <c r="H19" s="3" t="s">
        <v>44</v>
      </c>
    </row>
    <row r="20" spans="1:8" ht="15" customHeight="1" x14ac:dyDescent="0.2">
      <c r="A20" s="9" t="s">
        <v>14</v>
      </c>
      <c r="B20" s="15">
        <v>7747800.04</v>
      </c>
      <c r="C20" s="20">
        <v>-169000</v>
      </c>
      <c r="D20" s="15">
        <f t="shared" si="6"/>
        <v>7578800.04</v>
      </c>
      <c r="E20" s="20">
        <v>4425462.22</v>
      </c>
      <c r="F20" s="15">
        <v>4425462.22</v>
      </c>
      <c r="G20" s="15">
        <f t="shared" si="7"/>
        <v>3153337.8200000003</v>
      </c>
      <c r="H20" s="3" t="s">
        <v>45</v>
      </c>
    </row>
    <row r="21" spans="1:8" ht="15" customHeight="1" x14ac:dyDescent="0.2">
      <c r="A21" s="9" t="s">
        <v>15</v>
      </c>
      <c r="B21" s="15">
        <v>0</v>
      </c>
      <c r="C21" s="20">
        <v>0</v>
      </c>
      <c r="D21" s="15">
        <f t="shared" si="6"/>
        <v>0</v>
      </c>
      <c r="E21" s="20">
        <v>0</v>
      </c>
      <c r="F21" s="15">
        <v>0</v>
      </c>
      <c r="G21" s="15">
        <f t="shared" si="7"/>
        <v>0</v>
      </c>
      <c r="H21" s="3" t="s">
        <v>46</v>
      </c>
    </row>
    <row r="22" spans="1:8" ht="15" customHeight="1" x14ac:dyDescent="0.2">
      <c r="A22" s="8" t="s">
        <v>16</v>
      </c>
      <c r="B22" s="14">
        <f>SUM(B23:B24)</f>
        <v>0</v>
      </c>
      <c r="C22" s="19">
        <f>SUM(C23:C24)</f>
        <v>0</v>
      </c>
      <c r="D22" s="14">
        <f t="shared" ref="D22:G22" si="8">SUM(D23:D24)</f>
        <v>0</v>
      </c>
      <c r="E22" s="19">
        <f t="shared" si="8"/>
        <v>0</v>
      </c>
      <c r="F22" s="14">
        <f t="shared" si="8"/>
        <v>0</v>
      </c>
      <c r="G22" s="14">
        <f t="shared" si="8"/>
        <v>0</v>
      </c>
      <c r="H22" s="3">
        <v>0</v>
      </c>
    </row>
    <row r="23" spans="1:8" ht="15" customHeight="1" x14ac:dyDescent="0.2">
      <c r="A23" s="9" t="s">
        <v>17</v>
      </c>
      <c r="B23" s="15">
        <v>0</v>
      </c>
      <c r="C23" s="20">
        <v>0</v>
      </c>
      <c r="D23" s="15">
        <f t="shared" ref="D23:D24" si="9">B23+C23</f>
        <v>0</v>
      </c>
      <c r="E23" s="20">
        <v>0</v>
      </c>
      <c r="F23" s="15">
        <v>0</v>
      </c>
      <c r="G23" s="15">
        <f t="shared" ref="G23:G24" si="10">D23-E23</f>
        <v>0</v>
      </c>
      <c r="H23" s="3" t="s">
        <v>47</v>
      </c>
    </row>
    <row r="24" spans="1:8" ht="15" customHeight="1" x14ac:dyDescent="0.2">
      <c r="A24" s="9" t="s">
        <v>18</v>
      </c>
      <c r="B24" s="15">
        <v>0</v>
      </c>
      <c r="C24" s="20">
        <v>0</v>
      </c>
      <c r="D24" s="15">
        <f t="shared" si="9"/>
        <v>0</v>
      </c>
      <c r="E24" s="20">
        <v>0</v>
      </c>
      <c r="F24" s="15">
        <v>0</v>
      </c>
      <c r="G24" s="15">
        <f t="shared" si="10"/>
        <v>0</v>
      </c>
      <c r="H24" s="3" t="s">
        <v>48</v>
      </c>
    </row>
    <row r="25" spans="1:8" ht="15" customHeight="1" x14ac:dyDescent="0.2">
      <c r="A25" s="8" t="s">
        <v>19</v>
      </c>
      <c r="B25" s="14">
        <f>SUM(B26:B29)</f>
        <v>0</v>
      </c>
      <c r="C25" s="19">
        <f>SUM(C26:C29)</f>
        <v>0</v>
      </c>
      <c r="D25" s="14">
        <f t="shared" ref="D25:G25" si="11">SUM(D26:D29)</f>
        <v>0</v>
      </c>
      <c r="E25" s="19">
        <f t="shared" si="11"/>
        <v>0</v>
      </c>
      <c r="F25" s="14">
        <f t="shared" si="11"/>
        <v>0</v>
      </c>
      <c r="G25" s="14">
        <f t="shared" si="11"/>
        <v>0</v>
      </c>
      <c r="H25" s="3">
        <v>0</v>
      </c>
    </row>
    <row r="26" spans="1:8" ht="15" customHeight="1" x14ac:dyDescent="0.2">
      <c r="A26" s="9" t="s">
        <v>20</v>
      </c>
      <c r="B26" s="15">
        <v>0</v>
      </c>
      <c r="C26" s="20">
        <v>0</v>
      </c>
      <c r="D26" s="15">
        <f t="shared" ref="D26:D29" si="12">B26+C26</f>
        <v>0</v>
      </c>
      <c r="E26" s="20">
        <v>0</v>
      </c>
      <c r="F26" s="15">
        <v>0</v>
      </c>
      <c r="G26" s="15">
        <f t="shared" ref="G26:G29" si="13">D26-E26</f>
        <v>0</v>
      </c>
      <c r="H26" s="3" t="s">
        <v>49</v>
      </c>
    </row>
    <row r="27" spans="1:8" ht="15" customHeight="1" x14ac:dyDescent="0.2">
      <c r="A27" s="9" t="s">
        <v>21</v>
      </c>
      <c r="B27" s="15">
        <v>0</v>
      </c>
      <c r="C27" s="20">
        <v>0</v>
      </c>
      <c r="D27" s="15">
        <f t="shared" si="12"/>
        <v>0</v>
      </c>
      <c r="E27" s="20">
        <v>0</v>
      </c>
      <c r="F27" s="15">
        <v>0</v>
      </c>
      <c r="G27" s="15">
        <f t="shared" si="13"/>
        <v>0</v>
      </c>
      <c r="H27" s="3" t="s">
        <v>50</v>
      </c>
    </row>
    <row r="28" spans="1:8" ht="15" customHeight="1" x14ac:dyDescent="0.2">
      <c r="A28" s="9" t="s">
        <v>22</v>
      </c>
      <c r="B28" s="15">
        <v>0</v>
      </c>
      <c r="C28" s="20">
        <v>0</v>
      </c>
      <c r="D28" s="15">
        <f t="shared" si="12"/>
        <v>0</v>
      </c>
      <c r="E28" s="20">
        <v>0</v>
      </c>
      <c r="F28" s="15">
        <v>0</v>
      </c>
      <c r="G28" s="15">
        <f t="shared" si="13"/>
        <v>0</v>
      </c>
      <c r="H28" s="3" t="s">
        <v>51</v>
      </c>
    </row>
    <row r="29" spans="1:8" ht="15" customHeight="1" x14ac:dyDescent="0.2">
      <c r="A29" s="9" t="s">
        <v>23</v>
      </c>
      <c r="B29" s="15">
        <v>0</v>
      </c>
      <c r="C29" s="20">
        <v>0</v>
      </c>
      <c r="D29" s="15">
        <f t="shared" si="12"/>
        <v>0</v>
      </c>
      <c r="E29" s="20">
        <v>0</v>
      </c>
      <c r="F29" s="15">
        <v>0</v>
      </c>
      <c r="G29" s="15">
        <f t="shared" si="13"/>
        <v>0</v>
      </c>
      <c r="H29" s="3" t="s">
        <v>52</v>
      </c>
    </row>
    <row r="30" spans="1:8" ht="15" customHeight="1" x14ac:dyDescent="0.2">
      <c r="A30" s="8" t="s">
        <v>33</v>
      </c>
      <c r="B30" s="14">
        <f>SUM(B31)</f>
        <v>0</v>
      </c>
      <c r="C30" s="19">
        <f t="shared" ref="C30:G30" si="14">SUM(C31)</f>
        <v>0</v>
      </c>
      <c r="D30" s="14">
        <f t="shared" si="14"/>
        <v>0</v>
      </c>
      <c r="E30" s="19">
        <f t="shared" si="14"/>
        <v>0</v>
      </c>
      <c r="F30" s="14">
        <f t="shared" si="14"/>
        <v>0</v>
      </c>
      <c r="G30" s="14">
        <f t="shared" si="14"/>
        <v>0</v>
      </c>
      <c r="H30" s="3">
        <v>0</v>
      </c>
    </row>
    <row r="31" spans="1:8" ht="15" customHeight="1" x14ac:dyDescent="0.2">
      <c r="A31" s="9" t="s">
        <v>24</v>
      </c>
      <c r="B31" s="15">
        <v>0</v>
      </c>
      <c r="C31" s="20">
        <v>0</v>
      </c>
      <c r="D31" s="15">
        <f t="shared" ref="D31:D34" si="15">B31+C31</f>
        <v>0</v>
      </c>
      <c r="E31" s="20">
        <v>0</v>
      </c>
      <c r="F31" s="15">
        <v>0</v>
      </c>
      <c r="G31" s="15">
        <f t="shared" ref="G31:G34" si="16">D31-E31</f>
        <v>0</v>
      </c>
      <c r="H31" s="3" t="s">
        <v>53</v>
      </c>
    </row>
    <row r="32" spans="1:8" ht="15" customHeight="1" x14ac:dyDescent="0.2">
      <c r="A32" s="10" t="s">
        <v>61</v>
      </c>
      <c r="B32" s="14">
        <v>0</v>
      </c>
      <c r="C32" s="19">
        <v>0</v>
      </c>
      <c r="D32" s="14">
        <f t="shared" si="15"/>
        <v>0</v>
      </c>
      <c r="E32" s="19">
        <v>0</v>
      </c>
      <c r="F32" s="14">
        <v>0</v>
      </c>
      <c r="G32" s="14">
        <f t="shared" si="16"/>
        <v>0</v>
      </c>
      <c r="H32" s="3" t="s">
        <v>54</v>
      </c>
    </row>
    <row r="33" spans="1:8" ht="15" customHeight="1" x14ac:dyDescent="0.2">
      <c r="A33" s="10" t="s">
        <v>60</v>
      </c>
      <c r="B33" s="14">
        <v>0</v>
      </c>
      <c r="C33" s="19">
        <v>0</v>
      </c>
      <c r="D33" s="14">
        <f t="shared" si="15"/>
        <v>0</v>
      </c>
      <c r="E33" s="19">
        <v>0</v>
      </c>
      <c r="F33" s="14">
        <v>0</v>
      </c>
      <c r="G33" s="14">
        <f t="shared" si="16"/>
        <v>0</v>
      </c>
      <c r="H33" s="3" t="s">
        <v>55</v>
      </c>
    </row>
    <row r="34" spans="1:8" ht="15" customHeight="1" x14ac:dyDescent="0.2">
      <c r="A34" s="10" t="s">
        <v>62</v>
      </c>
      <c r="B34" s="14">
        <v>0</v>
      </c>
      <c r="C34" s="19">
        <v>0</v>
      </c>
      <c r="D34" s="14">
        <f t="shared" si="15"/>
        <v>0</v>
      </c>
      <c r="E34" s="19">
        <v>0</v>
      </c>
      <c r="F34" s="14">
        <v>0</v>
      </c>
      <c r="G34" s="14">
        <f t="shared" si="16"/>
        <v>0</v>
      </c>
      <c r="H34" s="3" t="s">
        <v>56</v>
      </c>
    </row>
    <row r="35" spans="1:8" ht="15" customHeight="1" thickBot="1" x14ac:dyDescent="0.25">
      <c r="A35" s="10"/>
      <c r="B35" s="16"/>
      <c r="C35" s="19"/>
      <c r="D35" s="16"/>
      <c r="E35" s="19"/>
      <c r="F35" s="16"/>
      <c r="G35" s="16"/>
      <c r="H35" s="3"/>
    </row>
    <row r="36" spans="1:8" ht="15" customHeight="1" thickBot="1" x14ac:dyDescent="0.25">
      <c r="A36" s="21" t="s">
        <v>58</v>
      </c>
      <c r="B36" s="22">
        <f t="shared" ref="B36:G36" si="17">+B5+B32+B33+B34</f>
        <v>1110168831.4100001</v>
      </c>
      <c r="C36" s="22">
        <f t="shared" si="17"/>
        <v>241842338.38999999</v>
      </c>
      <c r="D36" s="22">
        <f t="shared" si="17"/>
        <v>1352011169.8</v>
      </c>
      <c r="E36" s="22">
        <f t="shared" si="17"/>
        <v>702351629.38</v>
      </c>
      <c r="F36" s="22">
        <f t="shared" si="17"/>
        <v>702283142.22000003</v>
      </c>
      <c r="G36" s="11">
        <f t="shared" si="17"/>
        <v>649659540.41999996</v>
      </c>
    </row>
    <row r="38" spans="1:8" x14ac:dyDescent="0.2">
      <c r="A38" s="4" t="s">
        <v>57</v>
      </c>
    </row>
    <row r="40" spans="1:8" s="24" customFormat="1" x14ac:dyDescent="0.2">
      <c r="E40" s="25"/>
      <c r="F40" s="25"/>
      <c r="G40" s="25"/>
    </row>
    <row r="42" spans="1:8" ht="15" x14ac:dyDescent="0.25">
      <c r="A42" s="28" t="s">
        <v>64</v>
      </c>
      <c r="B42" s="23"/>
      <c r="C42" s="37" t="s">
        <v>65</v>
      </c>
      <c r="D42" s="37"/>
      <c r="E42" s="37"/>
    </row>
    <row r="43" spans="1:8" ht="15" x14ac:dyDescent="0.25">
      <c r="A43" s="29" t="s">
        <v>66</v>
      </c>
      <c r="B43" s="23"/>
      <c r="C43" s="27" t="s">
        <v>67</v>
      </c>
      <c r="D43" s="27"/>
      <c r="E43" s="23"/>
    </row>
    <row r="44" spans="1:8" ht="15" x14ac:dyDescent="0.25">
      <c r="A44" s="29" t="s">
        <v>68</v>
      </c>
      <c r="B44" s="23"/>
      <c r="C44" s="26" t="s">
        <v>69</v>
      </c>
      <c r="D44" s="26"/>
      <c r="E44" s="23"/>
    </row>
  </sheetData>
  <sheetProtection formatCells="0" formatColumns="0" formatRows="0" autoFilter="0"/>
  <protectedRanges>
    <protectedRange sqref="A42:E44 F37:G65522 A37:E41 A49:E65522 A45:E47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5">
    <mergeCell ref="B2:F2"/>
    <mergeCell ref="G2:G3"/>
    <mergeCell ref="A1:G1"/>
    <mergeCell ref="A2:A3"/>
    <mergeCell ref="C42:E42"/>
  </mergeCells>
  <pageMargins left="0.51181102362204722" right="0.11811023622047245" top="0.35433070866141736" bottom="0.35433070866141736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2025-10-15T19:56:36Z</cp:lastPrinted>
  <dcterms:created xsi:type="dcterms:W3CDTF">2012-12-11T21:13:37Z</dcterms:created>
  <dcterms:modified xsi:type="dcterms:W3CDTF">2025-10-15T20:01:00Z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